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544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<sst xmlns="http://schemas.openxmlformats.org/spreadsheetml/2006/main" count="1085" uniqueCount="1066">
  <si>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</si>
  <si>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</si>
  <si>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</si>
  <si>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</si>
  <si>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</si>
  <si>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</si>
  <si>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</si>
  <si>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</si>
  <si>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</si>
  <si>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</si>
  <si>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</si>
  <si>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</si>
  <si>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</si>
  <si>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</si>
  <si>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</si>
  <si>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</si>
  <si>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</si>
  <si>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</si>
  <si>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</si>
  <si>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</si>
  <si>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</si>
  <si>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</si>
  <si>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</si>
  <si>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</si>
  <si>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</si>
  <si>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</si>
  <si>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</si>
  <si>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</si>
  <si>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</si>
  <si>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</si>
  <si>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</si>
  <si>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</si>
  <si>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</si>
  <si>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</si>
  <si>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</si>
  <si>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</si>
  <si>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</si>
  <si>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</si>
  <si>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</si>
  <si>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</si>
  <si>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</si>
  <si>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</si>
  <si>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</si>
  <si>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</si>
  <si>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</si>
  <si>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</si>
  <si>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</si>
  <si>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</si>
  <si>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</si>
  <si>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</si>
  <si>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</si>
  <si>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</si>
  <si>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</si>
  <si>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</si>
  <si>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</si>
  <si>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</si>
  <si>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</si>
  <si>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</si>
  <si>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</si>
  <si>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</si>
  <si>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</si>
  <si>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</si>
  <si>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</si>
  <si>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</si>
  <si>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</si>
  <si>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</si>
  <si>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</si>
  <si>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</si>
  <si>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</si>
  <si>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</si>
  <si>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</si>
  <si>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</si>
  <si>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</si>
  <si>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</si>
  <si>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</si>
  <si>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</si>
  <si>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</si>
  <si>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</si>
  <si>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</si>
  <si>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</si>
  <si>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</si>
  <si>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</si>
  <si>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</si>
  <si>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</si>
  <si>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</si>
  <si>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</si>
  <si>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</si>
  <si>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</si>
  <si>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</si>
  <si>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</si>
  <si>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</si>
  <si>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</si>
  <si>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</si>
  <si>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</si>
  <si>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</si>
  <si>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</si>
  <si>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</si>
  <si>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</si>
  <si>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</si>
  <si>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</si>
  <si>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</si>
  <si>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</si>
  <si>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</si>
  <si>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</si>
  <si>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</si>
  <si>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</si>
  <si>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</si>
  <si>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</si>
  <si>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</si>
  <si>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</si>
  <si>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</si>
  <si>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</si>
  <si>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</si>
  <si>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</si>
  <si>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</si>
  <si>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</si>
  <si>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</si>
  <si>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</si>
  <si>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</si>
  <si>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</si>
  <si>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</si>
  <si>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</si>
  <si>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</si>
  <si>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</si>
  <si>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</si>
  <si>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</si>
  <si>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</si>
  <si>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</si>
  <si>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</si>
  <si>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</si>
  <si>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</si>
  <si>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</si>
  <si>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</si>
  <si>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</si>
  <si>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</si>
  <si>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</si>
  <si>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</si>
  <si>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</si>
  <si>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</si>
  <si>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</si>
  <si>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</si>
  <si>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</si>
  <si>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</si>
  <si>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</si>
  <si>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</si>
  <si>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</si>
  <si>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</si>
  <si>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</si>
  <si>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</si>
  <si>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</si>
  <si>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</si>
  <si>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</si>
  <si>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</si>
  <si>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</si>
  <si>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</si>
  <si>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</si>
  <si>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</si>
  <si>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</si>
  <si>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</si>
  <si>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</si>
  <si>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</si>
  <si>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</si>
  <si>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</si>
  <si>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</si>
  <si>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</si>
  <si>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</si>
  <si>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</si>
  <si>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</si>
  <si>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</si>
  <si>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</si>
  <si>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</si>
  <si>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</si>
  <si>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</si>
  <si>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</si>
  <si>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</si>
  <si>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</si>
  <si>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</si>
  <si>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</si>
  <si>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</si>
  <si>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</si>
  <si>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</si>
  <si>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</si>
  <si>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</si>
  <si>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</si>
  <si>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</si>
  <si>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</si>
  <si>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</si>
  <si>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</si>
  <si>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</si>
  <si>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</si>
  <si>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</si>
  <si>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</si>
  <si>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</si>
  <si>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</si>
  <si>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</si>
  <si>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</si>
  <si>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</si>
  <si>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</si>
  <si>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</si>
  <si>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</si>
  <si>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</si>
  <si>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</si>
  <si>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</si>
  <si>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</si>
  <si>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</si>
  <si>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</si>
  <si>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</si>
  <si>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</si>
  <si>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</si>
  <si>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</si>
  <si>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</si>
  <si>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</si>
  <si>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</si>
  <si>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</si>
  <si>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</si>
  <si>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</si>
  <si>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</si>
  <si>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</si>
  <si>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</si>
  <si>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</si>
  <si>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</si>
  <si>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</si>
  <si>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</si>
  <si>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</si>
  <si>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</si>
  <si>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</si>
  <si>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</si>
  <si>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</si>
  <si>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</si>
  <si>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</si>
  <si>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</si>
  <si>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</si>
  <si>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</si>
  <si>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</si>
  <si>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</si>
  <si>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</si>
  <si>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</si>
  <si>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</si>
  <si>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</si>
  <si>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</si>
  <si>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</si>
  <si>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</si>
  <si>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</si>
  <si>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</si>
  <si>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</si>
  <si>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</si>
  <si>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</si>
  <si>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</si>
  <si>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</si>
  <si>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</si>
  <si>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</si>
  <si>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</si>
  <si>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</si>
  <si>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</si>
  <si>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</si>
  <si>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</si>
  <si>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</si>
  <si>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</si>
  <si>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</si>
  <si>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</si>
  <si>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</si>
  <si>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</si>
  <si>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</si>
  <si>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</si>
  <si>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</si>
  <si>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</si>
  <si>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</si>
  <si>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</si>
  <si>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</si>
  <si>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</si>
  <si>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</si>
  <si>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</si>
  <si>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</si>
  <si>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</si>
  <si>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</si>
  <si>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</si>
  <si>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</si>
  <si>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</si>
  <si>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</si>
  <si>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</si>
  <si>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</si>
  <si>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</si>
  <si>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</si>
  <si>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</si>
  <si>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</si>
  <si>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</si>
  <si>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</si>
  <si>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</si>
  <si>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</si>
  <si>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</si>
  <si>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</si>
  <si>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</si>
  <si>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</si>
  <si>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</si>
  <si>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</si>
  <si>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</si>
  <si>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</si>
  <si>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</si>
  <si>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</si>
  <si>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</si>
  <si>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</si>
  <si>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</si>
  <si>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</si>
  <si>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</si>
  <si>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</si>
  <si>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</si>
  <si>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</si>
  <si>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</si>
  <si>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</si>
  <si>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</si>
  <si>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</si>
  <si>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</si>
  <si>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</si>
  <si>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</si>
  <si>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</si>
  <si>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</si>
  <si>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</si>
  <si>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</si>
  <si>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</si>
  <si>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</si>
  <si>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</si>
  <si>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</si>
  <si>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</si>
  <si>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</si>
  <si>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</si>
  <si>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</si>
  <si>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</si>
  <si>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</si>
  <si>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</si>
  <si>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</si>
  <si>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</si>
  <si>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</si>
  <si>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</si>
  <si>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</si>
  <si>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</si>
  <si>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</si>
  <si>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</si>
  <si>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</si>
  <si>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</si>
  <si>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</si>
  <si>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</si>
  <si>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</si>
  <si>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</si>
  <si>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</si>
  <si>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</si>
  <si>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</si>
  <si>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</si>
  <si>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</si>
  <si>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</si>
  <si>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</si>
  <si>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</si>
  <si>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</si>
  <si>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</si>
  <si>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</si>
  <si>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</si>
  <si>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</si>
  <si>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</si>
  <si>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</si>
  <si>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</si>
  <si>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</si>
  <si>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</si>
  <si>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</si>
  <si>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</si>
  <si>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</si>
  <si>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</si>
  <si>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</si>
  <si>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</si>
  <si>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</si>
  <si>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</si>
  <si>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</si>
  <si>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</si>
  <si>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</si>
  <si>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</si>
  <si>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</si>
  <si>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</si>
  <si>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</si>
  <si>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</si>
  <si>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</si>
  <si>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</si>
  <si>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</si>
  <si>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</si>
  <si>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</si>
  <si>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</si>
  <si>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</si>
  <si>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</si>
  <si>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</si>
  <si>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</si>
  <si>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</si>
  <si>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</si>
  <si>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</si>
  <si>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</si>
  <si>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</si>
  <si>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</si>
  <si>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</si>
  <si>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</si>
  <si>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</si>
  <si>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</si>
  <si>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</si>
  <si>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</si>
  <si>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</si>
  <si>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</si>
  <si>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</si>
  <si>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</si>
  <si>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</si>
  <si>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</si>
  <si>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</si>
  <si>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</si>
  <si>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</si>
  <si>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</si>
  <si>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</si>
  <si>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</si>
  <si>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</si>
  <si>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</si>
  <si>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</si>
  <si>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</si>
  <si>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</si>
  <si>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</si>
  <si>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</si>
  <si>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</si>
  <si>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</si>
  <si>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</si>
  <si>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</si>
  <si>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</si>
  <si>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</si>
  <si>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</si>
  <si>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</si>
  <si>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</si>
  <si>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</si>
  <si>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</si>
  <si>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</si>
  <si>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</si>
  <si>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</si>
  <si>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</si>
  <si>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</si>
  <si>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</si>
  <si>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</si>
  <si>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</si>
  <si>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</si>
  <si>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</si>
  <si>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</si>
  <si>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</si>
  <si>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</si>
  <si>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</si>
  <si>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</si>
  <si>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</si>
  <si>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</si>
  <si>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</si>
  <si>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</si>
  <si>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</si>
  <si>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</si>
  <si>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</si>
  <si>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</si>
  <si>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</si>
  <si>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</si>
  <si>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</si>
  <si>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</si>
  <si>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</si>
  <si>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</si>
  <si>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</si>
  <si>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</si>
  <si>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</si>
  <si>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</si>
  <si>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</si>
  <si>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</si>
  <si>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</si>
  <si>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</si>
  <si>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</si>
  <si>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</si>
  <si>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</si>
  <si>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</si>
  <si>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</si>
  <si>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</si>
  <si>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</si>
  <si>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</si>
  <si>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</si>
  <si>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</si>
  <si>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</si>
  <si>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</si>
  <si>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</si>
  <si>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</si>
  <si>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</si>
  <si>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</si>
  <si>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</si>
  <si>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</si>
  <si>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</si>
  <si>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</si>
  <si>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</si>
  <si>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</si>
  <si>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</si>
  <si>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</si>
  <si>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</si>
  <si>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</si>
  <si>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</si>
  <si>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</si>
  <si>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</si>
  <si>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</si>
  <si>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</si>
  <si>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</si>
  <si>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</si>
  <si>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</si>
  <si>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</si>
  <si>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</si>
  <si>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</si>
  <si>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</si>
  <si>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</si>
  <si>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</si>
  <si>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</si>
  <si>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</si>
  <si>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</si>
  <si>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</si>
  <si>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</si>
  <si>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</si>
  <si>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</si>
  <si>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</si>
  <si>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</si>
  <si>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</si>
  <si>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</si>
  <si>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</si>
  <si>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</si>
  <si>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</si>
  <si>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</si>
  <si>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</si>
  <si>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</si>
  <si>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</si>
  <si>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</si>
  <si>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</si>
  <si>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</si>
  <si>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</si>
  <si>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</si>
  <si>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</si>
  <si>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</si>
  <si>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</si>
  <si>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</si>
  <si>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</si>
  <si>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</si>
  <si>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</si>
  <si>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</si>
  <si>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</si>
  <si>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</si>
  <si>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</si>
  <si>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</si>
  <si>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</si>
  <si>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</si>
  <si>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</si>
  <si>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</si>
  <si>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</si>
  <si>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</si>
  <si>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</si>
  <si>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</si>
  <si>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</si>
  <si>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</si>
  <si>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</si>
  <si>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</si>
  <si>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</si>
  <si>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</si>
  <si>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</si>
  <si>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</si>
  <si>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</si>
  <si>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</si>
  <si>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</si>
  <si>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</si>
  <si>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</si>
  <si>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</si>
  <si>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</si>
  <si>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</si>
  <si>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</si>
  <si>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</si>
  <si>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</si>
  <si>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</si>
  <si>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</si>
  <si>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</si>
  <si>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</si>
  <si>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</si>
  <si>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</si>
  <si>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</si>
  <si>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</si>
  <si>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</si>
  <si>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</si>
  <si>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</si>
  <si>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</si>
  <si>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</si>
  <si>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</si>
  <si>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</si>
  <si>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</si>
  <si>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</si>
  <si>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</si>
  <si>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</si>
  <si>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</si>
  <si>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</si>
  <si>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</si>
  <si>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</si>
  <si>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</si>
  <si>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</si>
  <si>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</si>
  <si>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</si>
  <si>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</si>
  <si>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</si>
  <si>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</si>
  <si>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</si>
  <si>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</si>
  <si>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</si>
  <si>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</si>
  <si>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</si>
  <si>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</si>
  <si>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</si>
  <si>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</si>
  <si>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</si>
  <si>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</si>
  <si>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</si>
  <si>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</si>
  <si>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</si>
  <si>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</si>
  <si>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</si>
  <si>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</si>
  <si>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</si>
  <si>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</si>
  <si>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</si>
  <si>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</si>
  <si>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</si>
  <si>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</si>
  <si>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</si>
  <si>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</si>
  <si>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</si>
  <si>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</si>
  <si>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</si>
  <si>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</si>
  <si>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</si>
  <si>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</si>
  <si>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</si>
  <si>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</si>
  <si>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</si>
  <si>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</si>
  <si>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</si>
  <si>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</si>
  <si>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</si>
  <si>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</si>
  <si>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</si>
  <si>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</si>
  <si>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</si>
  <si>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</si>
  <si>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</si>
  <si>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</si>
  <si>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</si>
  <si>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</si>
  <si>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</si>
  <si>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</si>
  <si>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</si>
  <si>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</si>
  <si>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</si>
  <si>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</si>
  <si>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</si>
  <si>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</si>
  <si>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</si>
  <si>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</si>
  <si>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</si>
  <si>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</si>
  <si>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</si>
  <si>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</si>
  <si>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</si>
  <si>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</si>
  <si>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</si>
  <si>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</si>
  <si>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</si>
  <si>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</si>
  <si>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</si>
  <si>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</si>
  <si>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</si>
  <si>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</si>
  <si>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</si>
  <si>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</si>
  <si>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</si>
  <si>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</si>
  <si>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</si>
  <si>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</si>
  <si>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</si>
  <si>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</si>
  <si>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</si>
  <si>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</si>
  <si>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</si>
  <si>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</si>
  <si>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</si>
  <si>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</si>
  <si>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</si>
  <si>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</si>
  <si>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</si>
  <si>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</si>
  <si>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</si>
  <si>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</si>
  <si>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</si>
  <si>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</si>
  <si>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</si>
  <si>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</si>
  <si>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</si>
  <si>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</si>
  <si>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</si>
  <si>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</si>
  <si>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</si>
  <si>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</si>
  <si>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</si>
  <si>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</si>
  <si>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</si>
  <si>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</si>
  <si>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</si>
  <si>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</si>
  <si>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</si>
  <si>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</si>
  <si>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</si>
  <si>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</si>
  <si>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</si>
  <si>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</si>
  <si>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</si>
  <si>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</si>
  <si>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</si>
  <si>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</si>
  <si>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</si>
  <si>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</si>
  <si>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</si>
  <si>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</si>
  <si>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</si>
  <si>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</si>
  <si>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</si>
  <si>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</si>
  <si>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</si>
  <si>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</si>
  <si>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</si>
  <si>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</si>
  <si>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</si>
  <si>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</si>
  <si>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</si>
  <si>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</si>
  <si>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</si>
  <si>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</si>
  <si>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</si>
  <si>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</si>
  <si>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</si>
  <si>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</si>
  <si>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</si>
  <si>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</si>
  <si>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</si>
  <si>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</si>
  <si>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</si>
  <si>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</si>
  <si>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</si>
  <si>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</si>
  <si>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</si>
  <si>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</si>
  <si>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</si>
  <si>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</si>
  <si>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</si>
  <si>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</si>
  <si>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</si>
  <si>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</si>
  <si>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</si>
  <si>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</si>
  <si>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</si>
  <si>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</si>
  <si>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</si>
  <si>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</si>
  <si>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</si>
  <si>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</si>
  <si>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</si>
  <si>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</si>
  <si>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</si>
  <si>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</si>
  <si>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</si>
  <si>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</si>
  <si>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</si>
  <si>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</si>
  <si>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</si>
  <si>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</si>
  <si>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</si>
  <si>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</si>
  <si>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</si>
  <si>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</si>
  <si>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</si>
  <si>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</si>
  <si>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</si>
  <si>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</si>
  <si>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</si>
  <si>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</si>
  <si>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</si>
  <si>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</si>
  <si>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</si>
  <si>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</si>
  <si>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</si>
  <si>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</si>
  <si>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</si>
  <si>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</si>
  <si>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</si>
  <si>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</si>
  <si>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</si>
  <si>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</si>
  <si>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</si>
  <si>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</si>
  <si>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</si>
  <si>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</si>
  <si>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</si>
  <si>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</si>
  <si>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</si>
  <si>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</si>
  <si>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</si>
  <si>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</si>
  <si>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</si>
  <si>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</si>
  <si>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</si>
  <si>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</si>
  <si>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</si>
  <si>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</si>
  <si>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</si>
  <si>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</si>
  <si>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</si>
  <si>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</si>
  <si>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</si>
  <si>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</si>
  <si>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</si>
  <si>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</si>
  <si>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</si>
  <si>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</si>
  <si>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</si>
  <si>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</si>
  <si>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</si>
  <si>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</si>
  <si>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</si>
  <si>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</si>
  <si>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</si>
  <si>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</si>
  <si>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</si>
  <si>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</si>
  <si>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</si>
  <si>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</si>
  <si>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</si>
  <si>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</si>
  <si>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</si>
  <si>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</si>
  <si>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</si>
  <si>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</si>
  <si>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</si>
  <si>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</si>
  <si>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</si>
  <si>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</si>
  <si>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</si>
  <si>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</si>
  <si>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</si>
  <si>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</si>
  <si>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</si>
  <si>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</si>
  <si>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</si>
  <si>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</si>
  <si>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</si>
  <si>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</si>
  <si>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</si>
  <si>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</si>
  <si>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</si>
  <si>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</si>
  <si>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</si>
  <si>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</si>
  <si>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</si>
  <si>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</si>
  <si>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</si>
  <si>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</si>
  <si>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</si>
  <si>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</si>
  <si>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</si>
  <si>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</si>
  <si>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</si>
  <si>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</si>
  <si>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</si>
  <si>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</si>
  <si>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</si>
  <si>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</si>
  <si>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</si>
  <si>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</si>
  <si>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</si>
  <si>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</si>
  <si>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</si>
  <si>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</si>
  <si>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</si>
  <si>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</si>
  <si>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</si>
  <si>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</si>
  <si>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</si>
  <si>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</si>
  <si>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</si>
  <si>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</si>
  <si>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</si>
  <si>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</si>
  <si>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</si>
  <si>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</si>
  <si>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</si>
  <si>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</si>
  <si>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</si>
  <si>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</si>
  <si>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</si>
  <si>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</si>
  <si>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</si>
  <si>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</si>
  <si>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</si>
  <si>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</si>
  <si>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</si>
  <si>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</si>
  <si>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</si>
  <si>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</si>
  <si>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</si>
  <si>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</si>
  <si>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</si>
  <si>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</si>
  <si>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</si>
  <si>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</si>
  <si>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</si>
  <si>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</si>
  <si>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</si>
  <si>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</si>
  <si>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</si>
  <si>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</si>
  <si>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</si>
  <si>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</si>
  <si>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</si>
  <si>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</si>
  <si>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</si>
  <si>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</si>
  <si>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</si>
  <si>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</si>
  <si>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</si>
  <si>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</si>
  <si>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</si>
  <si>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</si>
  <si>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</si>
  <si>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</si>
  <si>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</si>
  <si>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</si>
  <si>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</si>
  <si>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</si>
  <si>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</si>
  <si>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</si>
  <si>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</si>
  <si>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</si>
  <si>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</si>
  <si>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</si>
  <si>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</si>
  <si>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</si>
  <si>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</si>
  <si>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</si>
  <si>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</si>
  <si>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</si>
  <si>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</si>
  <si>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</si>
  <si>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</si>
  <si>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</si>
  <si>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</si>
  <si>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</si>
  <si>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</si>
  <si>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</si>
  <si>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</si>
  <si>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</si>
  <si>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</si>
  <si>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</si>
  <si>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</si>
  <si>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</si>
  <si>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</si>
  <si>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</si>
  <si>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</si>
  <si>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</si>
  <si>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</si>
  <si>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</si>
  <si>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</si>
  <si>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</si>
  <si>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</si>
  <si>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</si>
  <si>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</si>
  <si>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</si>
  <si>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</si>
  <si>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</si>
  <si>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</si>
  <si>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</si>
  <si>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</si>
  <si>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</si>
  <si>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</si>
  <si>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</si>
  <si>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</si>
  <si>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</si>
  <si>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</si>
  <si>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</si>
  <si>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</si>
  <si>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</si>
  <si>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</si>
  <si>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</si>
  <si>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</si>
  <si>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</si>
  <si>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</si>
  <si>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</si>
  <si>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</si>
  <si>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</si>
  <si>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</si>
  <si>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</si>
  <si>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</si>
  <si>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</si>
  <si>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</si>
  <si>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</si>
  <si>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</si>
  <si>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</si>
  <si>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</si>
  <si>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</si>
  <si>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</si>
  <si>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</si>
  <si>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</si>
  <si>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</si>
  <si>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</si>
  <si>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</si>
  <si>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</si>
  <si>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</si>
  <si>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</si>
  <si>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</si>
  <si>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</si>
  <si>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</si>
  <si>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</si>
  <si>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</si>
  <si>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</si>
  <si>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</si>
  <si>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</si>
  <si>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</si>
  <si>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</si>
  <si>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</si>
  <si>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</si>
  <si>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</si>
  <si>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</si>
  <si>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</si>
  <si>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</si>
  <si>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</si>
  <si>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</si>
  <si>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</si>
  <si>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</si>
  <si>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</si>
  <si>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</si>
  <si>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</si>
  <si>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</si>
  <si>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</si>
  <si>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</si>
  <si>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</si>
  <si>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</si>
  <si>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</si>
  <si>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</si>
  <si>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</si>
  <si>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</si>
  <si>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</si>
  <si>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</si>
  <si>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</si>
  <si>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</si>
  <si>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</si>
  <si>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</si>
  <si>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</si>
  <si>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</si>
  <si>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</si>
  <si>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</si>
  <si>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</si>
  <si>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</si>
  <si>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</si>
  <si>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</si>
  <si>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</si>
  <si>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</si>
  <si>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</si>
  <si>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MAYO DE 2020</t>
  </si>
  <si>
    <t>PROF. REYES MANCILLA ACEVES</t>
  </si>
  <si>
    <t>L.I. CESAR ZEPEDA CARRANZA</t>
  </si>
  <si>
    <t>PRESIDENTE MUNICIPAL</t>
  </si>
  <si>
    <t>ENCARGADO DE LA HACIENDA MPAL</t>
  </si>
  <si>
    <t>ASEJ2020-05-28-07-2020-1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</si>
</sst>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884985.08</v>
      </c>
      <c r="AY7" s="13">
        <f>AY8+AY29+AY35+AY40+AY72+AY81+AY102+AY114</f>
        <v>4450951.75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255120.35</v>
      </c>
      <c r="AY8" s="15">
        <f>AY9+AY11+AY15+AY16+AY17+AY18+AY19+AY25+AY27</f>
        <v>2668343.5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200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200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252105.2</v>
      </c>
      <c r="AY11" s="17">
        <f>SUM(AY12:AY14)</f>
        <v>2626971.09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252105.2</v>
      </c>
      <c r="AY12" s="20">
        <v>2626971.09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3015.15</v>
      </c>
      <c r="AY19" s="17">
        <f>SUM(AY20:AY24)</f>
        <v>15312.41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3015.15</v>
      </c>
      <c r="AY24" s="20">
        <v>15312.41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25860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25860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622637.73</v>
      </c>
      <c r="AY40" s="15">
        <f>AY41+AY46+AY47+AY62+AY68+AY70</f>
        <v>1727822.7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0</v>
      </c>
      <c r="AY41" s="17">
        <f>SUM(AY42:AY45)</f>
        <v>4852.3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0</v>
      </c>
      <c r="AY42" s="20">
        <v>3480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0</v>
      </c>
      <c r="AY44" s="20">
        <v>1372.3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619345.79</v>
      </c>
      <c r="AY47" s="17">
        <f>SUM(AY48:AY61)</f>
        <v>1706383.69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8360</v>
      </c>
      <c r="AY48" s="20">
        <v>144268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9686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156</v>
      </c>
      <c r="AY50" s="20">
        <v>7448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114</v>
      </c>
      <c r="AY52" s="20">
        <v>3091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7000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598972.79</v>
      </c>
      <c r="AY57" s="20">
        <v>1469851.69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0</v>
      </c>
      <c r="AY59" s="20">
        <v>0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726</v>
      </c>
      <c r="AY60" s="20">
        <v>34087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11017</v>
      </c>
      <c r="AY61" s="20">
        <v>30952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0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3291.94</v>
      </c>
      <c r="AY70" s="17">
        <f>SUM(AY71)</f>
        <v>16586.71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3291.94</v>
      </c>
      <c r="AY71" s="20">
        <v>16586.71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7227</v>
      </c>
      <c r="AY72" s="15">
        <f>AY73+AY76+AY77+AY78+AY80</f>
        <v>54785.55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7227</v>
      </c>
      <c r="AY73" s="17">
        <f>SUM(AY74:AY75)</f>
        <v>54785.55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7227</v>
      </c>
      <c r="AY74" s="20">
        <v>54785.55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0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0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2581374.66</v>
      </c>
      <c r="AY117" s="13">
        <f>AY118+AY149</f>
        <v>9524082.8300000001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2581374.66</v>
      </c>
      <c r="AY118" s="15">
        <f>AY119+AY132+AY135+AY140+AY146</f>
        <v>9524082.8300000001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1820269.5999999999</v>
      </c>
      <c r="AY119" s="17">
        <f>SUM(AY120:AY131)</f>
        <v>6397843.0199999996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1491608.24</v>
      </c>
      <c r="AY120" s="20">
        <v>4712001.1100000003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204936.5</v>
      </c>
      <c r="AY121" s="20">
        <v>1129161.25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26050.74</v>
      </c>
      <c r="AY122" s="20">
        <v>77828.759999999995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18005.310000000001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24897</v>
      </c>
      <c r="AY125" s="20">
        <v>155992.69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71052.72</v>
      </c>
      <c r="AY128" s="20">
        <v>284585.09999999998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1724.4</v>
      </c>
      <c r="AY131" s="20">
        <v>20268.8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738575.07000000007</v>
      </c>
      <c r="AY132" s="17">
        <f>SUM(AY133:AY134)</f>
        <v>2954300.2800000003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370263.5</v>
      </c>
      <c r="AY133" s="20">
        <v>1481054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368311.57</v>
      </c>
      <c r="AY134" s="20">
        <v>1473246.28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55788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55788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22529.99</v>
      </c>
      <c r="AY140" s="17">
        <f>SUM(AY141:AY145)</f>
        <v>116151.53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19.36</v>
      </c>
      <c r="AY141" s="20">
        <v>162.22999999999999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4705.41</v>
      </c>
      <c r="AY142" s="20">
        <v>18821.64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17805.22</v>
      </c>
      <c r="AY143" s="20">
        <v>97167.66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3466359.74</v>
      </c>
      <c r="AY184" s="27">
        <f>AY7+AY117+AY161</f>
        <v>13975034.58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2959119.87</v>
      </c>
      <c r="AY186" s="13">
        <f>AY187+AY222+AY287</f>
        <v>11205777.23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1326844.28</v>
      </c>
      <c r="AY187" s="15">
        <f>AY188+AY193+AY198+AY207+AY212+AY219</f>
        <v>5356303.0500000007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1108310.98</v>
      </c>
      <c r="AY188" s="17">
        <f>SUM(AY189:AY192)</f>
        <v>4361875.08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0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1108310.98</v>
      </c>
      <c r="AY191" s="20">
        <v>4361875.08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195573.3</v>
      </c>
      <c r="AY193" s="17">
        <f>SUM(AY194:AY197)</f>
        <v>839014.98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195573.3</v>
      </c>
      <c r="AY195" s="20">
        <v>839014.98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22960</v>
      </c>
      <c r="AY198" s="17">
        <f>SUM(AY199:AY206)</f>
        <v>95352.99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3000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22960</v>
      </c>
      <c r="AY202" s="20">
        <v>92352.99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60060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60060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497759.54</v>
      </c>
      <c r="AY222" s="15">
        <f>AY223+AY232+AY236+AY246+AY256+AY264+AY267+AY273+AY277</f>
        <v>2217228.1199999996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76078.659999999989</v>
      </c>
      <c r="AY223" s="17">
        <f>SUM(AY224:AY231)</f>
        <v>374315.19000000006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59452.42</v>
      </c>
      <c r="AY224" s="20">
        <v>139405.23000000001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13123.04</v>
      </c>
      <c r="AY225" s="20">
        <v>43348.57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6279.88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3930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3503.2</v>
      </c>
      <c r="AY229" s="20">
        <v>150916.51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30435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29451.24</v>
      </c>
      <c r="AY232" s="17">
        <f>SUM(AY233:AY235)</f>
        <v>134450.72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29451.24</v>
      </c>
      <c r="AY233" s="20">
        <v>129175.03999999999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5275.68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81195.360000000001</v>
      </c>
      <c r="AY246" s="17">
        <f>SUM(AY247:AY255)</f>
        <v>515484.97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18166.759999999998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13746</v>
      </c>
      <c r="AY248" s="20">
        <v>22630.02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2268.98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38256.800000000003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17003.28</v>
      </c>
      <c r="AY252" s="20">
        <v>323435.76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26552.400000000001</v>
      </c>
      <c r="AY253" s="20">
        <v>68125.91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6960</v>
      </c>
      <c r="AY254" s="20">
        <v>13340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16933.68</v>
      </c>
      <c r="AY255" s="20">
        <v>29260.74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60981</v>
      </c>
      <c r="AY256" s="17">
        <f>SUM(AY257:AY263)</f>
        <v>313748.74999999994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9111.7999999999993</v>
      </c>
      <c r="AY258" s="20">
        <v>54262.38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3300</v>
      </c>
      <c r="AY259" s="20">
        <v>21811.040000000001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132434.60999999999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33547.199999999997</v>
      </c>
      <c r="AY262" s="20">
        <v>77386.8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15022</v>
      </c>
      <c r="AY263" s="20">
        <v>27853.919999999998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211476.05</v>
      </c>
      <c r="AY264" s="17">
        <f>SUM(AY265:AY266)</f>
        <v>757560.34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211476.05</v>
      </c>
      <c r="AY265" s="20">
        <v>757560.34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0</v>
      </c>
      <c r="AY267" s="17">
        <f>SUM(AY268:AY272)</f>
        <v>8227.5400000000009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0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2444.94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5782.6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38577.229999999996</v>
      </c>
      <c r="AY277" s="17">
        <f>SUM(AY278:AY286)</f>
        <v>113440.60999999999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4717.72</v>
      </c>
      <c r="AY278" s="20">
        <v>30035.8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3510.36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6960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5179.3999999999996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3800</v>
      </c>
      <c r="AY283" s="20">
        <v>62317.1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21369.75</v>
      </c>
      <c r="AY285" s="20">
        <v>14127.71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1134516.05</v>
      </c>
      <c r="AY287" s="15">
        <f>AY288+AY298+AY308+AY318+AY328+AY338+AY346+AY356+AY362</f>
        <v>3632246.06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409190.38</v>
      </c>
      <c r="AY288" s="17">
        <v>1526132.54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398909</v>
      </c>
      <c r="AY289" s="20">
        <v>1478709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3436.42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10281.379999999999</v>
      </c>
      <c r="AY292" s="20">
        <v>31830.97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12156.15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21292.959999999999</v>
      </c>
      <c r="AY298" s="17">
        <f>SUM(AY299:AY307)</f>
        <v>360084.67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12180</v>
      </c>
      <c r="AY300" s="20">
        <v>33756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34220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271901.46999999997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9112.9599999999991</v>
      </c>
      <c r="AY307" s="20">
        <v>20207.2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518701.48</v>
      </c>
      <c r="AY308" s="17">
        <f>SUM(AY309:AY317)</f>
        <v>48075.040000000001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506521.48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12180</v>
      </c>
      <c r="AY310" s="20">
        <v>14319.04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33756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44014.29</v>
      </c>
      <c r="AY318" s="17">
        <f>SUM(AY319:AY327)</f>
        <v>86663.67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5731.56</v>
      </c>
      <c r="AY319" s="20">
        <v>33236.769999999997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38282.730000000003</v>
      </c>
      <c r="AY322" s="20">
        <v>53426.9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68210.94</v>
      </c>
      <c r="AY328" s="17">
        <f>SUM(AY329:AY337)</f>
        <v>517809.13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0</v>
      </c>
      <c r="AY329" s="20">
        <v>0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4526.32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96422.73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7495.92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60715.02</v>
      </c>
      <c r="AY336" s="20">
        <v>416860.08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0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0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0</v>
      </c>
      <c r="AY346" s="17">
        <f>SUM(AY347:AY355)</f>
        <v>18375.989999999998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5215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0</v>
      </c>
      <c r="AY351" s="20">
        <v>13160.99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0</v>
      </c>
      <c r="AY356" s="17">
        <f>SUM(AY357:AY361)</f>
        <v>363780.02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0</v>
      </c>
      <c r="AY358" s="20">
        <v>363780.02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73106</v>
      </c>
      <c r="AY362" s="17">
        <f>SUM(AY363:AY371)</f>
        <v>711325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73106</v>
      </c>
      <c r="AY364" s="20">
        <v>711325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92000</v>
      </c>
      <c r="AY372" s="13">
        <f>AY373+AY385+AY391+AY403+AY416+AY423+AY433+AY436+AY447</f>
        <v>577192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87000</v>
      </c>
      <c r="AY385" s="15">
        <f>AY386+AY390</f>
        <v>468500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87000</v>
      </c>
      <c r="AY386" s="17">
        <f>SUM(AY387:AY389)</f>
        <v>468500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87000</v>
      </c>
      <c r="AY387" s="20">
        <v>468500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92692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92692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92692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5000</v>
      </c>
      <c r="AY403" s="15">
        <f>AY404+AY406+AY408+AY414</f>
        <v>16000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5000</v>
      </c>
      <c r="AY404" s="17">
        <f>SUM(AY405)</f>
        <v>16000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5000</v>
      </c>
      <c r="AY405" s="20">
        <v>16000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75254.86</v>
      </c>
      <c r="AY477" s="13">
        <f>AY478+AY489+AY494+AY499+AY502</f>
        <v>330425.09999999998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75254.86</v>
      </c>
      <c r="AY478" s="15">
        <f>AY479+AY483</f>
        <v>330425.09999999998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75254.86</v>
      </c>
      <c r="AY479" s="17">
        <f>SUM(AY480:AY482)</f>
        <v>330425.09999999998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75254.86</v>
      </c>
      <c r="AY480" s="20">
        <v>330425.09999999998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3126374.73</v>
      </c>
      <c r="AY543" s="30">
        <f>AY186+AY372+AY453+AY477+AY507+AY540</f>
        <v>12113394.33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339985.01000000024</v>
      </c>
      <c r="AY544" s="31">
        <f>AY184-AY543</f>
        <v>1861640.25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2020-07-28T17:49:47Z</cp:lastPrinted>
  <dcterms:created xsi:type="dcterms:W3CDTF">2020-01-21T01:41:42Z</dcterms:created>
  <dcterms:modified xsi:type="dcterms:W3CDTF">2020-07-28T17:50:01Z</dcterms:modified>
</cp:coreProperties>
</file>